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Анализ обращений\"/>
    </mc:Choice>
  </mc:AlternateContent>
  <bookViews>
    <workbookView xWindow="0" yWindow="0" windowWidth="23040" windowHeight="9384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8" i="3" l="1"/>
  <c r="G9" i="3" l="1"/>
  <c r="J9" i="3"/>
  <c r="Q9" i="3"/>
  <c r="AC9" i="3"/>
  <c r="C9" i="3"/>
  <c r="P9" i="3"/>
  <c r="T9" i="3"/>
  <c r="AA9" i="3"/>
  <c r="H9" i="3"/>
  <c r="R9" i="3"/>
  <c r="Y9" i="3"/>
  <c r="O9" i="3"/>
  <c r="S9" i="3"/>
  <c r="U9" i="3"/>
  <c r="X9" i="3"/>
  <c r="Z9" i="3"/>
  <c r="V9" i="3"/>
  <c r="AB9" i="3"/>
  <c r="D9" i="3"/>
  <c r="E9" i="3"/>
  <c r="B9" i="3"/>
  <c r="AD9" i="3"/>
  <c r="K9" i="3" l="1"/>
  <c r="L9" i="3"/>
  <c r="W9" i="3"/>
  <c r="I9" i="3"/>
  <c r="N9" i="3"/>
  <c r="M9" i="3"/>
  <c r="F9" i="3"/>
  <c r="AE9" i="3" l="1"/>
</calcChain>
</file>

<file path=xl/sharedStrings.xml><?xml version="1.0" encoding="utf-8"?>
<sst xmlns="http://schemas.openxmlformats.org/spreadsheetml/2006/main" count="74" uniqueCount="71">
  <si>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</si>
  <si>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</si>
  <si>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</si>
  <si>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</si>
  <si>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</si>
  <si>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</si>
  <si>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</si>
  <si>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</si>
  <si>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</si>
  <si>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</si>
  <si>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</si>
  <si>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</si>
  <si>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Наименование муниципального района (городского округа)</t>
  </si>
  <si>
    <t>Количество обращений</t>
  </si>
  <si>
    <t>городское поселение "Поселок Волоконовка"</t>
  </si>
  <si>
    <t>городское поселение "Поселок Пятницкое"</t>
  </si>
  <si>
    <t>Борисовское сельское поселение</t>
  </si>
  <si>
    <t>Волчье Александровское сельское поселение</t>
  </si>
  <si>
    <t>Голофеевское сельское поселение</t>
  </si>
  <si>
    <t>Грушевское сельское поселение</t>
  </si>
  <si>
    <t>Покровское сельское поселение</t>
  </si>
  <si>
    <t>Погромское сельское поселение</t>
  </si>
  <si>
    <t>Репьевское сельское поселение</t>
  </si>
  <si>
    <t>Староивановское сельское поселение</t>
  </si>
  <si>
    <t>Тишанское сельское поселение</t>
  </si>
  <si>
    <t>Фощеватовское сельское поселение</t>
  </si>
  <si>
    <t>Шидловское сельское поселение</t>
  </si>
  <si>
    <t>Ютановское сельское поселение</t>
  </si>
  <si>
    <t>Другой регион</t>
  </si>
  <si>
    <t>Без точного местоположения</t>
  </si>
  <si>
    <t>Всего</t>
  </si>
  <si>
    <t>Государство, общество, политика</t>
  </si>
  <si>
    <t>Социальная сфера</t>
  </si>
  <si>
    <t>Экономика</t>
  </si>
  <si>
    <t>Жилищно-коммунальная сфера</t>
  </si>
  <si>
    <t>Вопросы</t>
  </si>
  <si>
    <t>кол-во вопросов</t>
  </si>
  <si>
    <t>доля вопросов данной тематики в общем        кол-ве вопросов</t>
  </si>
  <si>
    <t>Оказание финансовой помощи</t>
  </si>
  <si>
    <t>Социалльная поддержка и социальная помощь</t>
  </si>
  <si>
    <t>Медицинское обслуживание</t>
  </si>
  <si>
    <t>Оборона, безопасность, законность</t>
  </si>
  <si>
    <t>Строительство и реконструкция дорог</t>
  </si>
  <si>
    <t>Трудоустройство</t>
  </si>
  <si>
    <t>Улучшение жилищных условий</t>
  </si>
  <si>
    <t>Комплексное благоустройство</t>
  </si>
  <si>
    <t>Поступление в образовательные организации</t>
  </si>
  <si>
    <t>Дорожные знаки и дорожная разметка</t>
  </si>
  <si>
    <t>Содержание общего имущества</t>
  </si>
  <si>
    <t>Уличное освещение</t>
  </si>
  <si>
    <t>Оплата коммунальных услуг</t>
  </si>
  <si>
    <t>Количество обращений, поступивших в администрацию Волоконовского района за январь 2022 года с распределением по  муниципальным районам (городским округам)</t>
  </si>
  <si>
    <t>Количество вопросов, поступивших в администрацию Волоконовского района за январь 2022 года, с распределением по тематическим разделам</t>
  </si>
  <si>
    <t>Земельные споры</t>
  </si>
  <si>
    <t>Обращение с ТБО</t>
  </si>
  <si>
    <t>Организация мест для детского отдыха</t>
  </si>
  <si>
    <t>Уборка снега</t>
  </si>
  <si>
    <t>Вопросы частного домовладения</t>
  </si>
  <si>
    <t>Аренда на селе</t>
  </si>
  <si>
    <t>Выделение жилья молодым семьям</t>
  </si>
  <si>
    <t>Культурно-досуговая деятельность обучающихся</t>
  </si>
  <si>
    <t>Вступление в наследство</t>
  </si>
  <si>
    <t>Компенсационные выплаты за утраченное имущество</t>
  </si>
  <si>
    <t>Ремонт ливневой канализации</t>
  </si>
  <si>
    <t>Кадастровая стоимость объектов недвижимости</t>
  </si>
  <si>
    <t>Земельный налог</t>
  </si>
  <si>
    <t>Водоснабжение</t>
  </si>
  <si>
    <t>Использование и охрана вод</t>
  </si>
  <si>
    <t>Садоводство и огородничество</t>
  </si>
  <si>
    <t>Закупки для муниципальных нужд</t>
  </si>
  <si>
    <t>Количество обращений, поступивших в  администрацию Голофеевского сельского поселения за январь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</si>
</sst>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FF66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2"/>
    <xf numFmtId="0" fontId="7" fillId="0" borderId="0" xfId="0" applyFont="1"/>
    <xf numFmtId="0" fontId="3" fillId="2" borderId="0" xfId="0" applyFont="1" applyFill="1"/>
    <xf numFmtId="0" fontId="6" fillId="2" borderId="0" xfId="2" applyFill="1"/>
    <xf numFmtId="0" fontId="0" fillId="2" borderId="0" xfId="0" applyFill="1"/>
    <xf numFmtId="0" fontId="7" fillId="2" borderId="0" xfId="0" applyFont="1" applyFill="1"/>
    <xf numFmtId="0" fontId="8" fillId="0" borderId="0" xfId="0" applyFont="1"/>
    <xf numFmtId="0" fontId="9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textRotation="90" wrapText="1"/>
    </xf>
    <xf numFmtId="0" fontId="12" fillId="2" borderId="1" xfId="0" applyFont="1" applyFill="1" applyBorder="1" applyAlignment="1">
      <alignment horizontal="center" textRotation="90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2" fillId="2" borderId="1" xfId="0" applyNumberFormat="1" applyFont="1" applyFill="1" applyBorder="1" applyAlignment="1">
      <alignment horizontal="left"/>
    </xf>
    <xf numFmtId="10" fontId="3" fillId="0" borderId="1" xfId="0" applyNumberFormat="1" applyFont="1" applyBorder="1"/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1" fillId="0" borderId="0" xfId="0" applyFont="1"/>
    <xf numFmtId="0" fontId="14" fillId="0" borderId="1" xfId="0" applyFont="1" applyBorder="1" applyAlignment="1">
      <alignment wrapText="1"/>
    </xf>
    <xf numFmtId="0" fontId="13" fillId="2" borderId="1" xfId="0" applyFont="1" applyFill="1" applyBorder="1" applyAlignment="1">
      <alignment horizontal="center"/>
    </xf>
    <xf numFmtId="0" fontId="15" fillId="0" borderId="1" xfId="0" applyFont="1" applyBorder="1"/>
    <xf numFmtId="0" fontId="16" fillId="0" borderId="1" xfId="0" applyFont="1" applyBorder="1" applyAlignment="1"/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textRotation="90" wrapText="1"/>
    </xf>
    <xf numFmtId="0" fontId="9" fillId="2" borderId="0" xfId="0" applyFont="1" applyFill="1" applyAlignment="1"/>
    <xf numFmtId="0" fontId="13" fillId="3" borderId="1" xfId="0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zoomScale="120" zoomScaleNormal="120" workbookViewId="0">
      <selection sqref="A1:C2"/>
    </sheetView>
  </sheetViews>
  <sheetFormatPr defaultRowHeight="14.4" x14ac:dyDescent="0.3"/>
  <cols>
    <col min="1" max="1" width="34.6640625" customWidth="1"/>
    <col min="2" max="2" width="38.109375" customWidth="1"/>
    <col min="3" max="3" width="13.5546875" customWidth="1"/>
  </cols>
  <sheetData>
    <row r="1" spans="1:3" s="3" customFormat="1" ht="15" customHeight="1" x14ac:dyDescent="0.3">
      <c r="A1" s="39" t="s">
        <v>70</v>
      </c>
      <c r="B1" s="39"/>
      <c r="C1" s="39"/>
    </row>
    <row r="2" spans="1:3" s="3" customFormat="1" ht="23.25" customHeight="1" x14ac:dyDescent="0.3">
      <c r="A2" s="39"/>
      <c r="B2" s="39"/>
      <c r="C2" s="39"/>
    </row>
    <row r="3" spans="1:3" hidden="1" x14ac:dyDescent="0.3">
      <c r="A3" s="28"/>
      <c r="B3" s="28"/>
      <c r="C3" s="28"/>
    </row>
    <row r="4" spans="1:3" hidden="1" x14ac:dyDescent="0.3">
      <c r="A4" s="28"/>
      <c r="B4" s="28"/>
      <c r="C4" s="28"/>
    </row>
    <row r="5" spans="1:3" hidden="1" x14ac:dyDescent="0.3">
      <c r="A5" s="28"/>
      <c r="B5" s="28"/>
      <c r="C5" s="28"/>
    </row>
    <row r="6" spans="1:3" s="1" customFormat="1" ht="31.5" customHeight="1" x14ac:dyDescent="0.35">
      <c r="A6" s="40" t="s">
        <v>0</v>
      </c>
      <c r="B6" s="41"/>
      <c r="C6" s="20">
        <v>1</v>
      </c>
    </row>
    <row r="7" spans="1:3" s="1" customFormat="1" ht="15" customHeight="1" x14ac:dyDescent="0.35">
      <c r="A7" s="42" t="s">
        <v>1</v>
      </c>
      <c r="B7" s="29" t="s">
        <v>2</v>
      </c>
      <c r="C7" s="30">
        <v>1</v>
      </c>
    </row>
    <row r="8" spans="1:3" s="1" customFormat="1" ht="15" customHeight="1" x14ac:dyDescent="0.35">
      <c r="A8" s="43"/>
      <c r="B8" s="29" t="s">
        <v>3</v>
      </c>
      <c r="C8" s="30">
        <v>0</v>
      </c>
    </row>
    <row r="9" spans="1:3" s="1" customFormat="1" ht="33" customHeight="1" x14ac:dyDescent="0.35">
      <c r="A9" s="43"/>
      <c r="B9" s="29" t="s">
        <v>4</v>
      </c>
      <c r="C9" s="30">
        <v>0</v>
      </c>
    </row>
    <row r="10" spans="1:3" s="1" customFormat="1" ht="15" customHeight="1" x14ac:dyDescent="0.35">
      <c r="A10" s="43"/>
      <c r="B10" s="29" t="s">
        <v>5</v>
      </c>
      <c r="C10" s="30">
        <v>1</v>
      </c>
    </row>
    <row r="11" spans="1:3" s="1" customFormat="1" ht="18" x14ac:dyDescent="0.35">
      <c r="A11" s="43"/>
      <c r="B11" s="31" t="s">
        <v>6</v>
      </c>
      <c r="C11" s="20">
        <v>0</v>
      </c>
    </row>
    <row r="12" spans="1:3" s="1" customFormat="1" ht="18" x14ac:dyDescent="0.35">
      <c r="A12" s="43"/>
      <c r="B12" s="31" t="s">
        <v>7</v>
      </c>
      <c r="C12" s="20">
        <v>0</v>
      </c>
    </row>
    <row r="13" spans="1:3" s="1" customFormat="1" ht="18" x14ac:dyDescent="0.35">
      <c r="A13" s="43"/>
      <c r="B13" s="31" t="s">
        <v>8</v>
      </c>
      <c r="C13" s="20">
        <v>0</v>
      </c>
    </row>
    <row r="14" spans="1:3" s="2" customFormat="1" ht="18" x14ac:dyDescent="0.35">
      <c r="A14" s="43"/>
      <c r="B14" s="32" t="s">
        <v>9</v>
      </c>
      <c r="C14" s="20">
        <v>0</v>
      </c>
    </row>
    <row r="15" spans="1:3" s="1" customFormat="1" ht="18" x14ac:dyDescent="0.35">
      <c r="A15" s="43"/>
      <c r="B15" s="32" t="s">
        <v>10</v>
      </c>
      <c r="C15" s="20">
        <v>0</v>
      </c>
    </row>
    <row r="16" spans="1:3" s="1" customFormat="1" ht="18" x14ac:dyDescent="0.35">
      <c r="A16" s="44"/>
      <c r="B16" s="15" t="s">
        <v>11</v>
      </c>
      <c r="C16" s="30">
        <v>0</v>
      </c>
    </row>
  </sheetData>
  <mergeCells count="3">
    <mergeCell ref="A1:C2"/>
    <mergeCell ref="A6:B6"/>
    <mergeCell ref="A7:A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sqref="A1:B1"/>
    </sheetView>
  </sheetViews>
  <sheetFormatPr defaultRowHeight="14.4" x14ac:dyDescent="0.3"/>
  <cols>
    <col min="1" max="1" width="56.44140625" customWidth="1"/>
    <col min="2" max="2" width="21.109375" customWidth="1"/>
    <col min="4" max="5" width="9.109375" customWidth="1"/>
  </cols>
  <sheetData>
    <row r="1" spans="1:2" ht="73.5" customHeight="1" x14ac:dyDescent="0.3">
      <c r="A1" s="45" t="s">
        <v>51</v>
      </c>
      <c r="B1" s="45"/>
    </row>
    <row r="2" spans="1:2" ht="18" x14ac:dyDescent="0.35">
      <c r="A2" s="4"/>
      <c r="B2" s="4"/>
    </row>
    <row r="3" spans="1:2" ht="46.5" customHeight="1" x14ac:dyDescent="0.3">
      <c r="A3" s="18" t="s">
        <v>12</v>
      </c>
      <c r="B3" s="18" t="s">
        <v>13</v>
      </c>
    </row>
    <row r="4" spans="1:2" ht="38.25" customHeight="1" x14ac:dyDescent="0.35">
      <c r="A4" s="25" t="s">
        <v>14</v>
      </c>
      <c r="B4" s="26">
        <v>7</v>
      </c>
    </row>
    <row r="5" spans="1:2" ht="37.5" customHeight="1" x14ac:dyDescent="0.35">
      <c r="A5" s="25" t="s">
        <v>15</v>
      </c>
      <c r="B5" s="26">
        <v>6</v>
      </c>
    </row>
    <row r="6" spans="1:2" ht="38.25" customHeight="1" x14ac:dyDescent="0.35">
      <c r="A6" s="25" t="s">
        <v>16</v>
      </c>
      <c r="B6" s="26">
        <v>1</v>
      </c>
    </row>
    <row r="7" spans="1:2" ht="39" customHeight="1" x14ac:dyDescent="0.35">
      <c r="A7" s="25" t="s">
        <v>17</v>
      </c>
      <c r="B7" s="26">
        <v>2</v>
      </c>
    </row>
    <row r="8" spans="1:2" ht="36" customHeight="1" x14ac:dyDescent="0.35">
      <c r="A8" s="37" t="s">
        <v>18</v>
      </c>
      <c r="B8" s="38">
        <v>1</v>
      </c>
    </row>
    <row r="9" spans="1:2" ht="38.25" customHeight="1" x14ac:dyDescent="0.35">
      <c r="A9" s="25" t="s">
        <v>19</v>
      </c>
      <c r="B9" s="26">
        <v>4</v>
      </c>
    </row>
    <row r="10" spans="1:2" ht="38.25" customHeight="1" x14ac:dyDescent="0.35">
      <c r="A10" s="25" t="s">
        <v>20</v>
      </c>
      <c r="B10" s="26">
        <v>1</v>
      </c>
    </row>
    <row r="11" spans="1:2" ht="39" customHeight="1" x14ac:dyDescent="0.35">
      <c r="A11" s="25" t="s">
        <v>21</v>
      </c>
      <c r="B11" s="26">
        <v>0</v>
      </c>
    </row>
    <row r="12" spans="1:2" ht="39" customHeight="1" x14ac:dyDescent="0.35">
      <c r="A12" s="25" t="s">
        <v>22</v>
      </c>
      <c r="B12" s="26">
        <v>9</v>
      </c>
    </row>
    <row r="13" spans="1:2" ht="38.25" customHeight="1" x14ac:dyDescent="0.35">
      <c r="A13" s="25" t="s">
        <v>23</v>
      </c>
      <c r="B13" s="26">
        <v>2</v>
      </c>
    </row>
    <row r="14" spans="1:2" ht="37.5" customHeight="1" x14ac:dyDescent="0.35">
      <c r="A14" s="25" t="s">
        <v>24</v>
      </c>
      <c r="B14" s="26">
        <v>2</v>
      </c>
    </row>
    <row r="15" spans="1:2" ht="37.5" customHeight="1" x14ac:dyDescent="0.35">
      <c r="A15" s="25" t="s">
        <v>25</v>
      </c>
      <c r="B15" s="26">
        <v>1</v>
      </c>
    </row>
    <row r="16" spans="1:2" ht="36.75" customHeight="1" x14ac:dyDescent="0.35">
      <c r="A16" s="25" t="s">
        <v>26</v>
      </c>
      <c r="B16" s="26">
        <v>2</v>
      </c>
    </row>
    <row r="17" spans="1:2" ht="38.25" customHeight="1" x14ac:dyDescent="0.35">
      <c r="A17" s="25" t="s">
        <v>27</v>
      </c>
      <c r="B17" s="26">
        <v>2</v>
      </c>
    </row>
    <row r="18" spans="1:2" ht="36.75" customHeight="1" x14ac:dyDescent="0.35">
      <c r="A18" s="27" t="s">
        <v>28</v>
      </c>
      <c r="B18" s="26">
        <v>0</v>
      </c>
    </row>
    <row r="19" spans="1:2" ht="35.25" customHeight="1" x14ac:dyDescent="0.35">
      <c r="A19" s="27" t="s">
        <v>29</v>
      </c>
      <c r="B19" s="26">
        <v>6</v>
      </c>
    </row>
    <row r="20" spans="1:2" ht="18" x14ac:dyDescent="0.35">
      <c r="A20" s="1"/>
      <c r="B20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zoomScale="85" zoomScaleNormal="85" workbookViewId="0">
      <selection activeCell="C2" sqref="C2"/>
    </sheetView>
  </sheetViews>
  <sheetFormatPr defaultRowHeight="14.4" x14ac:dyDescent="0.3"/>
  <cols>
    <col min="1" max="1" width="20.6640625" customWidth="1"/>
    <col min="2" max="3" width="8.44140625" customWidth="1"/>
    <col min="4" max="4" width="12" customWidth="1"/>
    <col min="5" max="5" width="8.109375" style="11" customWidth="1"/>
    <col min="6" max="8" width="8.88671875" style="11" customWidth="1"/>
    <col min="9" max="10" width="8.33203125" style="11" customWidth="1"/>
    <col min="11" max="11" width="9.88671875" style="11" customWidth="1"/>
    <col min="12" max="12" width="10.33203125" style="11" customWidth="1"/>
    <col min="13" max="13" width="8.44140625" style="11" customWidth="1"/>
    <col min="14" max="14" width="8.33203125" style="11" customWidth="1"/>
    <col min="15" max="15" width="9.109375" style="11" customWidth="1"/>
    <col min="16" max="16" width="7.88671875" style="11" customWidth="1"/>
    <col min="17" max="18" width="9.109375" style="11" customWidth="1"/>
    <col min="19" max="20" width="8.33203125" style="11" customWidth="1"/>
    <col min="21" max="21" width="9.5546875" style="11" customWidth="1"/>
    <col min="22" max="22" width="11.5546875" style="11" customWidth="1"/>
    <col min="23" max="23" width="7.6640625" style="11" customWidth="1"/>
    <col min="24" max="25" width="8.109375" style="11" customWidth="1"/>
    <col min="26" max="26" width="8.33203125" style="11" customWidth="1"/>
    <col min="27" max="27" width="8.5546875" style="11" customWidth="1"/>
    <col min="28" max="28" width="8.88671875" style="11" customWidth="1"/>
    <col min="29" max="30" width="8.33203125" style="11" customWidth="1"/>
    <col min="31" max="31" width="14.33203125" customWidth="1"/>
  </cols>
  <sheetData>
    <row r="1" spans="1:31" s="1" customFormat="1" ht="36.75" customHeight="1" x14ac:dyDescent="0.35">
      <c r="A1" s="4"/>
      <c r="B1" s="4"/>
      <c r="C1" s="4"/>
      <c r="D1" s="4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4"/>
    </row>
    <row r="2" spans="1:31" s="1" customFormat="1" ht="18" x14ac:dyDescent="0.35">
      <c r="A2" s="4"/>
      <c r="B2" s="36" t="s">
        <v>52</v>
      </c>
      <c r="C2" s="36"/>
      <c r="D2" s="36"/>
      <c r="E2" s="36"/>
      <c r="F2" s="36"/>
      <c r="G2" s="36"/>
      <c r="H2" s="36"/>
      <c r="I2" s="36"/>
      <c r="J2" s="36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4"/>
    </row>
    <row r="3" spans="1:31" s="4" customFormat="1" ht="4.5" customHeight="1" x14ac:dyDescent="0.35"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1:31" s="5" customFormat="1" ht="20.25" customHeight="1" x14ac:dyDescent="0.35">
      <c r="A4" s="14"/>
      <c r="B4" s="14"/>
      <c r="C4" s="14"/>
      <c r="D4" s="14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0" t="s">
        <v>30</v>
      </c>
    </row>
    <row r="5" spans="1:31" s="5" customFormat="1" ht="103.5" customHeight="1" x14ac:dyDescent="0.35">
      <c r="A5" s="14"/>
      <c r="B5" s="46" t="s">
        <v>31</v>
      </c>
      <c r="C5" s="47"/>
      <c r="D5" s="33" t="s">
        <v>41</v>
      </c>
      <c r="E5" s="56" t="s">
        <v>32</v>
      </c>
      <c r="F5" s="56"/>
      <c r="G5" s="56"/>
      <c r="H5" s="56"/>
      <c r="I5" s="56"/>
      <c r="J5" s="56"/>
      <c r="K5" s="56"/>
      <c r="L5" s="56"/>
      <c r="M5" s="56" t="s">
        <v>33</v>
      </c>
      <c r="N5" s="56"/>
      <c r="O5" s="56"/>
      <c r="P5" s="56"/>
      <c r="Q5" s="56"/>
      <c r="R5" s="56"/>
      <c r="S5" s="56"/>
      <c r="T5" s="56"/>
      <c r="U5" s="56"/>
      <c r="V5" s="56"/>
      <c r="W5" s="56"/>
      <c r="X5" s="57" t="s">
        <v>34</v>
      </c>
      <c r="Y5" s="58"/>
      <c r="Z5" s="58"/>
      <c r="AA5" s="58"/>
      <c r="AB5" s="58"/>
      <c r="AC5" s="58"/>
      <c r="AD5" s="58"/>
      <c r="AE5" s="51"/>
    </row>
    <row r="6" spans="1:31" s="6" customFormat="1" ht="18" x14ac:dyDescent="0.35">
      <c r="A6" s="15"/>
      <c r="B6" s="48" t="s">
        <v>35</v>
      </c>
      <c r="C6" s="49"/>
      <c r="D6" s="34" t="s">
        <v>35</v>
      </c>
      <c r="E6" s="53"/>
      <c r="F6" s="53"/>
      <c r="G6" s="53"/>
      <c r="H6" s="53"/>
      <c r="I6" s="53"/>
      <c r="J6" s="53"/>
      <c r="K6" s="53"/>
      <c r="L6" s="53"/>
      <c r="M6" s="54" t="s">
        <v>35</v>
      </c>
      <c r="N6" s="53"/>
      <c r="O6" s="53"/>
      <c r="P6" s="53"/>
      <c r="Q6" s="53"/>
      <c r="R6" s="53"/>
      <c r="S6" s="53"/>
      <c r="T6" s="53"/>
      <c r="U6" s="53"/>
      <c r="V6" s="53"/>
      <c r="W6" s="53"/>
      <c r="X6" s="53" t="s">
        <v>35</v>
      </c>
      <c r="Y6" s="53"/>
      <c r="Z6" s="53"/>
      <c r="AA6" s="53"/>
      <c r="AB6" s="53"/>
      <c r="AC6" s="53"/>
      <c r="AD6" s="53"/>
      <c r="AE6" s="52"/>
    </row>
    <row r="7" spans="1:31" s="6" customFormat="1" ht="206.25" customHeight="1" x14ac:dyDescent="0.35">
      <c r="A7" s="15"/>
      <c r="B7" s="16" t="s">
        <v>69</v>
      </c>
      <c r="C7" s="16" t="s">
        <v>64</v>
      </c>
      <c r="D7" s="35" t="s">
        <v>61</v>
      </c>
      <c r="E7" s="17" t="s">
        <v>43</v>
      </c>
      <c r="F7" s="17" t="s">
        <v>38</v>
      </c>
      <c r="G7" s="17" t="s">
        <v>60</v>
      </c>
      <c r="H7" s="17" t="s">
        <v>46</v>
      </c>
      <c r="I7" s="17" t="s">
        <v>62</v>
      </c>
      <c r="J7" s="17" t="s">
        <v>55</v>
      </c>
      <c r="K7" s="17" t="s">
        <v>40</v>
      </c>
      <c r="L7" s="17" t="s">
        <v>39</v>
      </c>
      <c r="M7" s="17" t="s">
        <v>53</v>
      </c>
      <c r="N7" s="17" t="s">
        <v>68</v>
      </c>
      <c r="O7" s="17" t="s">
        <v>45</v>
      </c>
      <c r="P7" s="17" t="s">
        <v>56</v>
      </c>
      <c r="Q7" s="17" t="s">
        <v>67</v>
      </c>
      <c r="R7" s="17" t="s">
        <v>65</v>
      </c>
      <c r="S7" s="17" t="s">
        <v>49</v>
      </c>
      <c r="T7" s="17" t="s">
        <v>66</v>
      </c>
      <c r="U7" s="17" t="s">
        <v>58</v>
      </c>
      <c r="V7" s="17" t="s">
        <v>42</v>
      </c>
      <c r="W7" s="17" t="s">
        <v>47</v>
      </c>
      <c r="X7" s="17" t="s">
        <v>48</v>
      </c>
      <c r="Y7" s="17" t="s">
        <v>63</v>
      </c>
      <c r="Z7" s="17" t="s">
        <v>44</v>
      </c>
      <c r="AA7" s="17" t="s">
        <v>57</v>
      </c>
      <c r="AB7" s="17" t="s">
        <v>54</v>
      </c>
      <c r="AC7" s="17" t="s">
        <v>50</v>
      </c>
      <c r="AD7" s="17" t="s">
        <v>59</v>
      </c>
      <c r="AE7" s="15"/>
    </row>
    <row r="8" spans="1:31" s="6" customFormat="1" ht="35.25" customHeight="1" x14ac:dyDescent="0.35">
      <c r="A8" s="18" t="s">
        <v>36</v>
      </c>
      <c r="B8" s="19">
        <v>1</v>
      </c>
      <c r="C8" s="19">
        <v>1</v>
      </c>
      <c r="D8" s="19">
        <v>1</v>
      </c>
      <c r="E8" s="20">
        <v>3</v>
      </c>
      <c r="F8" s="20">
        <v>3</v>
      </c>
      <c r="G8" s="20">
        <v>1</v>
      </c>
      <c r="H8" s="20">
        <v>1</v>
      </c>
      <c r="I8" s="20">
        <v>1</v>
      </c>
      <c r="J8" s="20">
        <v>1</v>
      </c>
      <c r="K8" s="20">
        <v>3</v>
      </c>
      <c r="L8" s="20">
        <v>4</v>
      </c>
      <c r="M8" s="20">
        <v>3</v>
      </c>
      <c r="N8" s="20">
        <v>1</v>
      </c>
      <c r="O8" s="20">
        <v>2</v>
      </c>
      <c r="P8" s="20">
        <v>1</v>
      </c>
      <c r="Q8" s="20">
        <v>1</v>
      </c>
      <c r="R8" s="20">
        <v>1</v>
      </c>
      <c r="S8" s="20">
        <v>1</v>
      </c>
      <c r="T8" s="20">
        <v>1</v>
      </c>
      <c r="U8" s="20">
        <v>2</v>
      </c>
      <c r="V8" s="20">
        <v>7</v>
      </c>
      <c r="W8" s="20">
        <v>1</v>
      </c>
      <c r="X8" s="20">
        <v>1</v>
      </c>
      <c r="Y8" s="20">
        <v>1</v>
      </c>
      <c r="Z8" s="20">
        <v>4</v>
      </c>
      <c r="AA8" s="20">
        <v>1</v>
      </c>
      <c r="AB8" s="20">
        <v>1</v>
      </c>
      <c r="AC8" s="20">
        <v>4</v>
      </c>
      <c r="AD8" s="20">
        <v>1</v>
      </c>
      <c r="AE8" s="21">
        <f>SUM(B8:AD8)</f>
        <v>54</v>
      </c>
    </row>
    <row r="9" spans="1:31" s="6" customFormat="1" ht="104.25" customHeight="1" x14ac:dyDescent="0.35">
      <c r="A9" s="18" t="s">
        <v>37</v>
      </c>
      <c r="B9" s="22">
        <f>(B8/AE8)*100%</f>
        <v>1.8518518518518517E-2</v>
      </c>
      <c r="C9" s="22">
        <f>(C8/AE8)*100%</f>
        <v>1.8518518518518517E-2</v>
      </c>
      <c r="D9" s="22">
        <f>(D8/AE8)*100%</f>
        <v>1.8518518518518517E-2</v>
      </c>
      <c r="E9" s="23">
        <f>(E8/AE8)*100%</f>
        <v>5.5555555555555552E-2</v>
      </c>
      <c r="F9" s="23">
        <f>(F8/AE8)*100%</f>
        <v>5.5555555555555552E-2</v>
      </c>
      <c r="G9" s="23">
        <f>(G8/AE8)*100%</f>
        <v>1.8518518518518517E-2</v>
      </c>
      <c r="H9" s="23">
        <f>(H8/AE8)*100%</f>
        <v>1.8518518518518517E-2</v>
      </c>
      <c r="I9" s="23">
        <f>(I8/AE8)*100%</f>
        <v>1.8518518518518517E-2</v>
      </c>
      <c r="J9" s="23">
        <f>(J8/AE8)*100%</f>
        <v>1.8518518518518517E-2</v>
      </c>
      <c r="K9" s="23">
        <f>(K8/AE8)*100%</f>
        <v>5.5555555555555552E-2</v>
      </c>
      <c r="L9" s="23">
        <f>(L8/AE8)*100%</f>
        <v>7.407407407407407E-2</v>
      </c>
      <c r="M9" s="23">
        <f>(M8/AE8)*100%</f>
        <v>5.5555555555555552E-2</v>
      </c>
      <c r="N9" s="23">
        <f>(N8/AE8)*100%</f>
        <v>1.8518518518518517E-2</v>
      </c>
      <c r="O9" s="23">
        <f>(O8/AE8)*100%</f>
        <v>3.7037037037037035E-2</v>
      </c>
      <c r="P9" s="23">
        <f>(P8/AE8)*100%</f>
        <v>1.8518518518518517E-2</v>
      </c>
      <c r="Q9" s="23">
        <f>(Q8/AE8)*100%</f>
        <v>1.8518518518518517E-2</v>
      </c>
      <c r="R9" s="23">
        <f>(R8/AE8)*100%</f>
        <v>1.8518518518518517E-2</v>
      </c>
      <c r="S9" s="23">
        <f>(S8/AE8)/100%</f>
        <v>1.8518518518518517E-2</v>
      </c>
      <c r="T9" s="23">
        <f>(T8/AE8)*100%</f>
        <v>1.8518518518518517E-2</v>
      </c>
      <c r="U9" s="23">
        <f>(U8/AE8)*100%</f>
        <v>3.7037037037037035E-2</v>
      </c>
      <c r="V9" s="23">
        <f>(V8/AE8)*100%</f>
        <v>0.12962962962962962</v>
      </c>
      <c r="W9" s="23">
        <f>(W8/AE8)/100%</f>
        <v>1.8518518518518517E-2</v>
      </c>
      <c r="X9" s="23">
        <f>(X8/AE8)*100%</f>
        <v>1.8518518518518517E-2</v>
      </c>
      <c r="Y9" s="23">
        <f>(Y8/AE8)*100%</f>
        <v>1.8518518518518517E-2</v>
      </c>
      <c r="Z9" s="23">
        <f>(Z8/AE8)*100%</f>
        <v>7.407407407407407E-2</v>
      </c>
      <c r="AA9" s="23">
        <f>(AA8/AE8)*100%</f>
        <v>1.8518518518518517E-2</v>
      </c>
      <c r="AB9" s="23">
        <f>(AB8/AE8)*100%</f>
        <v>1.8518518518518517E-2</v>
      </c>
      <c r="AC9" s="23">
        <f>(AC8/AE8)*100%</f>
        <v>7.407407407407407E-2</v>
      </c>
      <c r="AD9" s="23">
        <f>(AD8/AE8)*100%</f>
        <v>1.8518518518518517E-2</v>
      </c>
      <c r="AE9" s="24">
        <f>SUM(B9:AD9)</f>
        <v>0.99999999999999967</v>
      </c>
    </row>
    <row r="11" spans="1:31" x14ac:dyDescent="0.3">
      <c r="E11" s="7"/>
      <c r="N11" s="7"/>
      <c r="O11" s="7"/>
      <c r="P11" s="7"/>
      <c r="Q11" s="7"/>
      <c r="R11" s="7"/>
      <c r="S11" s="7"/>
      <c r="T11" s="7"/>
      <c r="U11" s="7"/>
      <c r="V11" s="10"/>
      <c r="W11" s="7"/>
      <c r="X11" s="7"/>
      <c r="Y11" s="7"/>
      <c r="Z11" s="10"/>
      <c r="AA11" s="10"/>
      <c r="AB11" s="7"/>
      <c r="AC11" s="7"/>
      <c r="AD11" s="7"/>
    </row>
    <row r="12" spans="1:31" x14ac:dyDescent="0.3">
      <c r="E12" s="7"/>
      <c r="F12" s="7"/>
      <c r="G12" s="7"/>
      <c r="H12" s="7"/>
      <c r="L12" s="7"/>
      <c r="M12" s="13"/>
      <c r="N12" s="7"/>
      <c r="O12" s="7"/>
      <c r="P12" s="7"/>
      <c r="Q12" s="7"/>
      <c r="R12" s="7"/>
      <c r="S12" s="7"/>
      <c r="T12" s="7"/>
      <c r="U12" s="7"/>
      <c r="V12" s="10"/>
      <c r="W12" s="10"/>
      <c r="AB12" s="10"/>
      <c r="AC12" s="10"/>
      <c r="AD12" s="10"/>
    </row>
    <row r="13" spans="1:31" x14ac:dyDescent="0.3">
      <c r="I13" s="7"/>
      <c r="J13" s="7"/>
      <c r="AB13" s="10"/>
      <c r="AC13" s="10"/>
      <c r="AD13" s="10"/>
    </row>
    <row r="14" spans="1:31" x14ac:dyDescent="0.3">
      <c r="I14" s="12"/>
      <c r="J14" s="12"/>
    </row>
    <row r="16" spans="1:31" x14ac:dyDescent="0.3">
      <c r="W16" s="8"/>
    </row>
    <row r="17" spans="5:5" x14ac:dyDescent="0.3">
      <c r="E17" s="10"/>
    </row>
  </sheetData>
  <mergeCells count="11">
    <mergeCell ref="E1:AD1"/>
    <mergeCell ref="B5:C5"/>
    <mergeCell ref="B6:C6"/>
    <mergeCell ref="AE4:AE6"/>
    <mergeCell ref="E6:L6"/>
    <mergeCell ref="M6:W6"/>
    <mergeCell ref="E4:AD4"/>
    <mergeCell ref="E5:L5"/>
    <mergeCell ref="M5:W5"/>
    <mergeCell ref="X5:AD5"/>
    <mergeCell ref="X6:AD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1</cp:lastModifiedBy>
  <cp:revision/>
  <cp:lastPrinted>2021-04-01T13:45:36Z</cp:lastPrinted>
  <dcterms:created xsi:type="dcterms:W3CDTF">2019-08-12T15:56:07Z</dcterms:created>
  <dcterms:modified xsi:type="dcterms:W3CDTF">2023-05-29T13:25:03Z</dcterms:modified>
  <cp:category/>
  <cp:contentStatus/>
</cp:coreProperties>
</file>